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מטריצה" sheetId="1" state="visible" r:id="rId1"/>
    <sheet xmlns:r="http://schemas.openxmlformats.org/officeDocument/2006/relationships" name="דירוג משימות" sheetId="2" state="visible" r:id="rId2"/>
    <sheet xmlns:r="http://schemas.openxmlformats.org/officeDocument/2006/relationships" name="הגדרות" sheetId="3" state="visible" r:id="rId3"/>
    <sheet xmlns:r="http://schemas.openxmlformats.org/officeDocument/2006/relationships" name="הסבר" sheetId="4" state="visible" r:id="rId4"/>
  </sheets>
  <definedNames>
    <definedName name="_xlnm._FilterDatabase" localSheetId="1" hidden="1">'דירוג משימות'!$A$4:$I$64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Arial"/>
      <b val="1"/>
      <color rgb="000A1228"/>
      <sz val="16"/>
    </font>
    <font>
      <name val="Arial"/>
      <b val="1"/>
      <color rgb="00FFFFFF"/>
      <sz val="11"/>
    </font>
    <font>
      <name val="Arial"/>
      <b val="1"/>
      <sz val="11"/>
    </font>
    <font>
      <name val="Arial"/>
      <sz val="11"/>
    </font>
    <font>
      <name val="Arial"/>
      <color rgb="00666666"/>
      <sz val="10"/>
    </font>
  </fonts>
  <fills count="6">
    <fill>
      <patternFill/>
    </fill>
    <fill>
      <patternFill patternType="gray125"/>
    </fill>
    <fill>
      <patternFill patternType="solid">
        <fgColor rgb="000A1228"/>
      </patternFill>
    </fill>
    <fill>
      <patternFill patternType="solid">
        <fgColor rgb="00FFF4E8"/>
      </patternFill>
    </fill>
    <fill>
      <patternFill patternType="solid">
        <fgColor rgb="00EAF7EE"/>
      </patternFill>
    </fill>
    <fill>
      <patternFill patternType="solid">
        <fgColor rgb="00F3F5FA"/>
      </patternFill>
    </fill>
  </fills>
  <borders count="2">
    <border>
      <left/>
      <right/>
      <top/>
      <bottom/>
      <diagonal/>
    </border>
    <border>
      <left style="thin">
        <color rgb="00D5D9E4"/>
      </left>
      <right style="thin">
        <color rgb="00D5D9E4"/>
      </right>
      <top style="thin">
        <color rgb="00D5D9E4"/>
      </top>
      <bottom style="thin">
        <color rgb="00D5D9E4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5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right" vertical="center" wrapText="1"/>
    </xf>
    <xf numFmtId="0" fontId="4" fillId="3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right" vertical="center" wrapText="1"/>
    </xf>
    <xf numFmtId="0" fontId="4" fillId="0" borderId="1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dxfs count="2">
    <dxf>
      <fill>
        <patternFill patternType="solid">
          <bgColor rgb="00DDF3E4"/>
        </patternFill>
      </fill>
    </dxf>
    <dxf>
      <fill>
        <patternFill patternType="solid">
          <bgColor rgb="00EC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rightToLeft="1" workbookViewId="0">
      <selection activeCell="A1" sqref="A1"/>
    </sheetView>
  </sheetViews>
  <sheetFormatPr baseColWidth="8" defaultRowHeight="15"/>
  <cols>
    <col width="24" customWidth="1" min="1" max="1"/>
    <col width="42" customWidth="1" min="2" max="2"/>
    <col width="42" customWidth="1" min="3" max="3"/>
  </cols>
  <sheetData>
    <row r="1">
      <c r="A1" s="1" t="inlineStr">
        <is>
          <t>מטריצת 2x2: תדירות מול עלות טעות</t>
        </is>
      </c>
    </row>
    <row r="2">
      <c r="A2" s="2" t="inlineStr">
        <is>
          <t>כל משימה מוצבת לפי הספים בגיליון "הגדרות". הספירה מתעדכנת לבד. כדי לראות את המשימות, מסננים את עמודת "רבעון" בגיליון הדירוג.</t>
        </is>
      </c>
    </row>
    <row r="4" ht="30" customHeight="1">
      <c r="A4" s="3" t="inlineStr"/>
      <c r="B4" s="3" t="inlineStr">
        <is>
          <t>עלות טעות גבוהה</t>
        </is>
      </c>
      <c r="C4" s="3" t="inlineStr">
        <is>
          <t>עלות טעות נמוכה</t>
        </is>
      </c>
    </row>
    <row r="5" ht="70" customHeight="1">
      <c r="A5" s="4" t="inlineStr">
        <is>
          <t>תדירות גבוהה</t>
        </is>
      </c>
      <c r="B5" s="5">
        <f>"לאטמט קודם: תכוף ורגיש"&amp;CHAR(10)&amp;COUNTIF('דירוג משימות'!$G$5:$G$64,"1. לאטמט קודם")&amp;" משימות, "&amp;SUMIF('דירוג משימות'!$G$5:$G$64,"1. לאטמט קודם",'דירוג משימות'!$F$5:$F$64)&amp;" שעות בחודש"</f>
        <v/>
      </c>
      <c r="C5" s="6">
        <f>"לאטמט בפשטות: תכוף ופחות רגיש"&amp;CHAR(10)&amp;COUNTIF('דירוג משימות'!$G$5:$G$64,"2. לאטמט בפשטות")&amp;" משימות, "&amp;SUMIF('דירוג משימות'!$G$5:$G$64,"2. לאטמט בפשטות",'דירוג משימות'!$F$5:$F$64)&amp;" שעות בחודש"</f>
        <v/>
      </c>
    </row>
    <row r="6" ht="70" customHeight="1">
      <c r="A6" s="4" t="inlineStr">
        <is>
          <t>תדירות נמוכה</t>
        </is>
      </c>
      <c r="B6" s="6">
        <f>"לאטמט עם שלב אישור: נדיר אבל יקר אם טועים"&amp;CHAR(10)&amp;COUNTIF('דירוג משימות'!$G$5:$G$64,"3. לאטמט עם בקרה")&amp;" משימות, "&amp;SUMIF('דירוג משימות'!$G$5:$G$64,"3. לאטמט עם בקרה",'דירוג משימות'!$F$5:$F$64)&amp;" שעות בחודש"</f>
        <v/>
      </c>
      <c r="C6" s="6">
        <f>"להשאיר ידני: נדיר וזול"&amp;CHAR(10)&amp;COUNTIF('דירוג משימות'!$G$5:$G$64,"4. להשאיר ידני")&amp;" משימות, "&amp;SUMIF('דירוג משימות'!$G$5:$G$64,"4. להשאיר ידני",'דירוג משימות'!$F$5:$F$64)&amp;" שעות בחודש"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4"/>
  <sheetViews>
    <sheetView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  <col width="16" customWidth="1" min="4" max="4"/>
    <col width="18" customWidth="1" min="5" max="5"/>
    <col width="14" customWidth="1" min="6" max="6"/>
    <col width="34" customWidth="1" min="7" max="7"/>
    <col width="14" customWidth="1" min="8" max="8"/>
    <col width="10" customWidth="1" min="9" max="9"/>
  </cols>
  <sheetData>
    <row r="1">
      <c r="A1" s="1" t="inlineStr">
        <is>
          <t>מה לאטמט קודם: דירוג משימות</t>
        </is>
      </c>
    </row>
    <row r="2">
      <c r="A2" s="2" t="inlineStr">
        <is>
          <t>ממלאים רק את העמודות הכתומות. הרבעון, הציון והדירוג מחושבים לבד. את הספים אפשר לשנות בגיליון "הגדרות".</t>
        </is>
      </c>
    </row>
    <row r="4" ht="30" customHeight="1">
      <c r="A4" s="3" t="inlineStr">
        <is>
          <t>משימה חוזרת</t>
        </is>
      </c>
      <c r="B4" s="3" t="inlineStr">
        <is>
          <t>פעמים בחודש</t>
        </is>
      </c>
      <c r="C4" s="3" t="inlineStr">
        <is>
          <t>דקות לביצוע</t>
        </is>
      </c>
      <c r="D4" s="3" t="inlineStr">
        <is>
          <t>עלות טעות (1-5)</t>
        </is>
      </c>
      <c r="E4" s="3" t="inlineStr">
        <is>
          <t>קלות אוטומציה (1-5)</t>
        </is>
      </c>
      <c r="F4" s="3" t="inlineStr">
        <is>
          <t>שעות בחודש</t>
        </is>
      </c>
      <c r="G4" s="3" t="inlineStr">
        <is>
          <t>רבעון</t>
        </is>
      </c>
      <c r="H4" s="3" t="inlineStr">
        <is>
          <t>ציון עדיפות</t>
        </is>
      </c>
      <c r="I4" s="3" t="inlineStr">
        <is>
          <t>דירוג</t>
        </is>
      </c>
    </row>
    <row r="5">
      <c r="A5" s="7" t="n"/>
      <c r="B5" s="8" t="n"/>
      <c r="C5" s="8" t="n"/>
      <c r="D5" s="8" t="n"/>
      <c r="E5" s="8" t="n"/>
      <c r="F5" s="9">
        <f>IF(OR(B5="",C5=""),"",ROUND(B5*C5/60,1))</f>
        <v/>
      </c>
      <c r="G5" s="10">
        <f>IF(OR(B5="",D5=""),"",IF(AND(B5&gt;='הגדרות'!$B$4,D5&gt;='הגדרות'!$B$5),"1. לאטמט קודם",IF(B5&gt;='הגדרות'!$B$4,"2. לאטמט בפשטות",IF(D5&gt;='הגדרות'!$B$5,"3. לאטמט עם בקרה","4. להשאיר ידני"))))</f>
        <v/>
      </c>
      <c r="H5" s="9">
        <f>IF(OR(F5="",D5="",E5=""),"",ROUND(F5*D5*E5,1))</f>
        <v/>
      </c>
      <c r="I5" s="10">
        <f>IF(H5="","",RANK(H5,$H$5:$H$64))</f>
        <v/>
      </c>
    </row>
    <row r="6">
      <c r="A6" s="7" t="n"/>
      <c r="B6" s="8" t="n"/>
      <c r="C6" s="8" t="n"/>
      <c r="D6" s="8" t="n"/>
      <c r="E6" s="8" t="n"/>
      <c r="F6" s="9">
        <f>IF(OR(B6="",C6=""),"",ROUND(B6*C6/60,1))</f>
        <v/>
      </c>
      <c r="G6" s="10">
        <f>IF(OR(B6="",D6=""),"",IF(AND(B6&gt;='הגדרות'!$B$4,D6&gt;='הגדרות'!$B$5),"1. לאטמט קודם",IF(B6&gt;='הגדרות'!$B$4,"2. לאטמט בפשטות",IF(D6&gt;='הגדרות'!$B$5,"3. לאטמט עם בקרה","4. להשאיר ידני"))))</f>
        <v/>
      </c>
      <c r="H6" s="9">
        <f>IF(OR(F6="",D6="",E6=""),"",ROUND(F6*D6*E6,1))</f>
        <v/>
      </c>
      <c r="I6" s="10">
        <f>IF(H6="","",RANK(H6,$H$5:$H$64))</f>
        <v/>
      </c>
    </row>
    <row r="7">
      <c r="A7" s="7" t="n"/>
      <c r="B7" s="8" t="n"/>
      <c r="C7" s="8" t="n"/>
      <c r="D7" s="8" t="n"/>
      <c r="E7" s="8" t="n"/>
      <c r="F7" s="9">
        <f>IF(OR(B7="",C7=""),"",ROUND(B7*C7/60,1))</f>
        <v/>
      </c>
      <c r="G7" s="10">
        <f>IF(OR(B7="",D7=""),"",IF(AND(B7&gt;='הגדרות'!$B$4,D7&gt;='הגדרות'!$B$5),"1. לאטמט קודם",IF(B7&gt;='הגדרות'!$B$4,"2. לאטמט בפשטות",IF(D7&gt;='הגדרות'!$B$5,"3. לאטמט עם בקרה","4. להשאיר ידני"))))</f>
        <v/>
      </c>
      <c r="H7" s="9">
        <f>IF(OR(F7="",D7="",E7=""),"",ROUND(F7*D7*E7,1))</f>
        <v/>
      </c>
      <c r="I7" s="10">
        <f>IF(H7="","",RANK(H7,$H$5:$H$64))</f>
        <v/>
      </c>
    </row>
    <row r="8">
      <c r="A8" s="7" t="n"/>
      <c r="B8" s="8" t="n"/>
      <c r="C8" s="8" t="n"/>
      <c r="D8" s="8" t="n"/>
      <c r="E8" s="8" t="n"/>
      <c r="F8" s="9">
        <f>IF(OR(B8="",C8=""),"",ROUND(B8*C8/60,1))</f>
        <v/>
      </c>
      <c r="G8" s="10">
        <f>IF(OR(B8="",D8=""),"",IF(AND(B8&gt;='הגדרות'!$B$4,D8&gt;='הגדרות'!$B$5),"1. לאטמט קודם",IF(B8&gt;='הגדרות'!$B$4,"2. לאטמט בפשטות",IF(D8&gt;='הגדרות'!$B$5,"3. לאטמט עם בקרה","4. להשאיר ידני"))))</f>
        <v/>
      </c>
      <c r="H8" s="9">
        <f>IF(OR(F8="",D8="",E8=""),"",ROUND(F8*D8*E8,1))</f>
        <v/>
      </c>
      <c r="I8" s="10">
        <f>IF(H8="","",RANK(H8,$H$5:$H$64))</f>
        <v/>
      </c>
    </row>
    <row r="9">
      <c r="A9" s="7" t="n"/>
      <c r="B9" s="8" t="n"/>
      <c r="C9" s="8" t="n"/>
      <c r="D9" s="8" t="n"/>
      <c r="E9" s="8" t="n"/>
      <c r="F9" s="9">
        <f>IF(OR(B9="",C9=""),"",ROUND(B9*C9/60,1))</f>
        <v/>
      </c>
      <c r="G9" s="10">
        <f>IF(OR(B9="",D9=""),"",IF(AND(B9&gt;='הגדרות'!$B$4,D9&gt;='הגדרות'!$B$5),"1. לאטמט קודם",IF(B9&gt;='הגדרות'!$B$4,"2. לאטמט בפשטות",IF(D9&gt;='הגדרות'!$B$5,"3. לאטמט עם בקרה","4. להשאיר ידני"))))</f>
        <v/>
      </c>
      <c r="H9" s="9">
        <f>IF(OR(F9="",D9="",E9=""),"",ROUND(F9*D9*E9,1))</f>
        <v/>
      </c>
      <c r="I9" s="10">
        <f>IF(H9="","",RANK(H9,$H$5:$H$64))</f>
        <v/>
      </c>
    </row>
    <row r="10">
      <c r="A10" s="7" t="n"/>
      <c r="B10" s="8" t="n"/>
      <c r="C10" s="8" t="n"/>
      <c r="D10" s="8" t="n"/>
      <c r="E10" s="8" t="n"/>
      <c r="F10" s="9">
        <f>IF(OR(B10="",C10=""),"",ROUND(B10*C10/60,1))</f>
        <v/>
      </c>
      <c r="G10" s="10">
        <f>IF(OR(B10="",D10=""),"",IF(AND(B10&gt;='הגדרות'!$B$4,D10&gt;='הגדרות'!$B$5),"1. לאטמט קודם",IF(B10&gt;='הגדרות'!$B$4,"2. לאטמט בפשטות",IF(D10&gt;='הגדרות'!$B$5,"3. לאטמט עם בקרה","4. להשאיר ידני"))))</f>
        <v/>
      </c>
      <c r="H10" s="9">
        <f>IF(OR(F10="",D10="",E10=""),"",ROUND(F10*D10*E10,1))</f>
        <v/>
      </c>
      <c r="I10" s="10">
        <f>IF(H10="","",RANK(H10,$H$5:$H$64))</f>
        <v/>
      </c>
    </row>
    <row r="11">
      <c r="A11" s="7" t="n"/>
      <c r="B11" s="8" t="n"/>
      <c r="C11" s="8" t="n"/>
      <c r="D11" s="8" t="n"/>
      <c r="E11" s="8" t="n"/>
      <c r="F11" s="9">
        <f>IF(OR(B11="",C11=""),"",ROUND(B11*C11/60,1))</f>
        <v/>
      </c>
      <c r="G11" s="10">
        <f>IF(OR(B11="",D11=""),"",IF(AND(B11&gt;='הגדרות'!$B$4,D11&gt;='הגדרות'!$B$5),"1. לאטמט קודם",IF(B11&gt;='הגדרות'!$B$4,"2. לאטמט בפשטות",IF(D11&gt;='הגדרות'!$B$5,"3. לאטמט עם בקרה","4. להשאיר ידני"))))</f>
        <v/>
      </c>
      <c r="H11" s="9">
        <f>IF(OR(F11="",D11="",E11=""),"",ROUND(F11*D11*E11,1))</f>
        <v/>
      </c>
      <c r="I11" s="10">
        <f>IF(H11="","",RANK(H11,$H$5:$H$64))</f>
        <v/>
      </c>
    </row>
    <row r="12">
      <c r="A12" s="7" t="n"/>
      <c r="B12" s="8" t="n"/>
      <c r="C12" s="8" t="n"/>
      <c r="D12" s="8" t="n"/>
      <c r="E12" s="8" t="n"/>
      <c r="F12" s="9">
        <f>IF(OR(B12="",C12=""),"",ROUND(B12*C12/60,1))</f>
        <v/>
      </c>
      <c r="G12" s="10">
        <f>IF(OR(B12="",D12=""),"",IF(AND(B12&gt;='הגדרות'!$B$4,D12&gt;='הגדרות'!$B$5),"1. לאטמט קודם",IF(B12&gt;='הגדרות'!$B$4,"2. לאטמט בפשטות",IF(D12&gt;='הגדרות'!$B$5,"3. לאטמט עם בקרה","4. להשאיר ידני"))))</f>
        <v/>
      </c>
      <c r="H12" s="9">
        <f>IF(OR(F12="",D12="",E12=""),"",ROUND(F12*D12*E12,1))</f>
        <v/>
      </c>
      <c r="I12" s="10">
        <f>IF(H12="","",RANK(H12,$H$5:$H$64))</f>
        <v/>
      </c>
    </row>
    <row r="13">
      <c r="A13" s="7" t="n"/>
      <c r="B13" s="8" t="n"/>
      <c r="C13" s="8" t="n"/>
      <c r="D13" s="8" t="n"/>
      <c r="E13" s="8" t="n"/>
      <c r="F13" s="9">
        <f>IF(OR(B13="",C13=""),"",ROUND(B13*C13/60,1))</f>
        <v/>
      </c>
      <c r="G13" s="10">
        <f>IF(OR(B13="",D13=""),"",IF(AND(B13&gt;='הגדרות'!$B$4,D13&gt;='הגדרות'!$B$5),"1. לאטמט קודם",IF(B13&gt;='הגדרות'!$B$4,"2. לאטמט בפשטות",IF(D13&gt;='הגדרות'!$B$5,"3. לאטמט עם בקרה","4. להשאיר ידני"))))</f>
        <v/>
      </c>
      <c r="H13" s="9">
        <f>IF(OR(F13="",D13="",E13=""),"",ROUND(F13*D13*E13,1))</f>
        <v/>
      </c>
      <c r="I13" s="10">
        <f>IF(H13="","",RANK(H13,$H$5:$H$64))</f>
        <v/>
      </c>
    </row>
    <row r="14">
      <c r="A14" s="7" t="n"/>
      <c r="B14" s="8" t="n"/>
      <c r="C14" s="8" t="n"/>
      <c r="D14" s="8" t="n"/>
      <c r="E14" s="8" t="n"/>
      <c r="F14" s="9">
        <f>IF(OR(B14="",C14=""),"",ROUND(B14*C14/60,1))</f>
        <v/>
      </c>
      <c r="G14" s="10">
        <f>IF(OR(B14="",D14=""),"",IF(AND(B14&gt;='הגדרות'!$B$4,D14&gt;='הגדרות'!$B$5),"1. לאטמט קודם",IF(B14&gt;='הגדרות'!$B$4,"2. לאטמט בפשטות",IF(D14&gt;='הגדרות'!$B$5,"3. לאטמט עם בקרה","4. להשאיר ידני"))))</f>
        <v/>
      </c>
      <c r="H14" s="9">
        <f>IF(OR(F14="",D14="",E14=""),"",ROUND(F14*D14*E14,1))</f>
        <v/>
      </c>
      <c r="I14" s="10">
        <f>IF(H14="","",RANK(H14,$H$5:$H$64))</f>
        <v/>
      </c>
    </row>
    <row r="15">
      <c r="A15" s="7" t="n"/>
      <c r="B15" s="8" t="n"/>
      <c r="C15" s="8" t="n"/>
      <c r="D15" s="8" t="n"/>
      <c r="E15" s="8" t="n"/>
      <c r="F15" s="9">
        <f>IF(OR(B15="",C15=""),"",ROUND(B15*C15/60,1))</f>
        <v/>
      </c>
      <c r="G15" s="10">
        <f>IF(OR(B15="",D15=""),"",IF(AND(B15&gt;='הגדרות'!$B$4,D15&gt;='הגדרות'!$B$5),"1. לאטמט קודם",IF(B15&gt;='הגדרות'!$B$4,"2. לאטמט בפשטות",IF(D15&gt;='הגדרות'!$B$5,"3. לאטמט עם בקרה","4. להשאיר ידני"))))</f>
        <v/>
      </c>
      <c r="H15" s="9">
        <f>IF(OR(F15="",D15="",E15=""),"",ROUND(F15*D15*E15,1))</f>
        <v/>
      </c>
      <c r="I15" s="10">
        <f>IF(H15="","",RANK(H15,$H$5:$H$64))</f>
        <v/>
      </c>
    </row>
    <row r="16">
      <c r="A16" s="7" t="n"/>
      <c r="B16" s="8" t="n"/>
      <c r="C16" s="8" t="n"/>
      <c r="D16" s="8" t="n"/>
      <c r="E16" s="8" t="n"/>
      <c r="F16" s="9">
        <f>IF(OR(B16="",C16=""),"",ROUND(B16*C16/60,1))</f>
        <v/>
      </c>
      <c r="G16" s="10">
        <f>IF(OR(B16="",D16=""),"",IF(AND(B16&gt;='הגדרות'!$B$4,D16&gt;='הגדרות'!$B$5),"1. לאטמט קודם",IF(B16&gt;='הגדרות'!$B$4,"2. לאטמט בפשטות",IF(D16&gt;='הגדרות'!$B$5,"3. לאטמט עם בקרה","4. להשאיר ידני"))))</f>
        <v/>
      </c>
      <c r="H16" s="9">
        <f>IF(OR(F16="",D16="",E16=""),"",ROUND(F16*D16*E16,1))</f>
        <v/>
      </c>
      <c r="I16" s="10">
        <f>IF(H16="","",RANK(H16,$H$5:$H$64))</f>
        <v/>
      </c>
    </row>
    <row r="17">
      <c r="A17" s="7" t="n"/>
      <c r="B17" s="8" t="n"/>
      <c r="C17" s="8" t="n"/>
      <c r="D17" s="8" t="n"/>
      <c r="E17" s="8" t="n"/>
      <c r="F17" s="9">
        <f>IF(OR(B17="",C17=""),"",ROUND(B17*C17/60,1))</f>
        <v/>
      </c>
      <c r="G17" s="10">
        <f>IF(OR(B17="",D17=""),"",IF(AND(B17&gt;='הגדרות'!$B$4,D17&gt;='הגדרות'!$B$5),"1. לאטמט קודם",IF(B17&gt;='הגדרות'!$B$4,"2. לאטמט בפשטות",IF(D17&gt;='הגדרות'!$B$5,"3. לאטמט עם בקרה","4. להשאיר ידני"))))</f>
        <v/>
      </c>
      <c r="H17" s="9">
        <f>IF(OR(F17="",D17="",E17=""),"",ROUND(F17*D17*E17,1))</f>
        <v/>
      </c>
      <c r="I17" s="10">
        <f>IF(H17="","",RANK(H17,$H$5:$H$64))</f>
        <v/>
      </c>
    </row>
    <row r="18">
      <c r="A18" s="7" t="n"/>
      <c r="B18" s="8" t="n"/>
      <c r="C18" s="8" t="n"/>
      <c r="D18" s="8" t="n"/>
      <c r="E18" s="8" t="n"/>
      <c r="F18" s="9">
        <f>IF(OR(B18="",C18=""),"",ROUND(B18*C18/60,1))</f>
        <v/>
      </c>
      <c r="G18" s="10">
        <f>IF(OR(B18="",D18=""),"",IF(AND(B18&gt;='הגדרות'!$B$4,D18&gt;='הגדרות'!$B$5),"1. לאטמט קודם",IF(B18&gt;='הגדרות'!$B$4,"2. לאטמט בפשטות",IF(D18&gt;='הגדרות'!$B$5,"3. לאטמט עם בקרה","4. להשאיר ידני"))))</f>
        <v/>
      </c>
      <c r="H18" s="9">
        <f>IF(OR(F18="",D18="",E18=""),"",ROUND(F18*D18*E18,1))</f>
        <v/>
      </c>
      <c r="I18" s="10">
        <f>IF(H18="","",RANK(H18,$H$5:$H$64))</f>
        <v/>
      </c>
    </row>
    <row r="19">
      <c r="A19" s="7" t="n"/>
      <c r="B19" s="8" t="n"/>
      <c r="C19" s="8" t="n"/>
      <c r="D19" s="8" t="n"/>
      <c r="E19" s="8" t="n"/>
      <c r="F19" s="9">
        <f>IF(OR(B19="",C19=""),"",ROUND(B19*C19/60,1))</f>
        <v/>
      </c>
      <c r="G19" s="10">
        <f>IF(OR(B19="",D19=""),"",IF(AND(B19&gt;='הגדרות'!$B$4,D19&gt;='הגדרות'!$B$5),"1. לאטמט קודם",IF(B19&gt;='הגדרות'!$B$4,"2. לאטמט בפשטות",IF(D19&gt;='הגדרות'!$B$5,"3. לאטמט עם בקרה","4. להשאיר ידני"))))</f>
        <v/>
      </c>
      <c r="H19" s="9">
        <f>IF(OR(F19="",D19="",E19=""),"",ROUND(F19*D19*E19,1))</f>
        <v/>
      </c>
      <c r="I19" s="10">
        <f>IF(H19="","",RANK(H19,$H$5:$H$64))</f>
        <v/>
      </c>
    </row>
    <row r="20">
      <c r="A20" s="7" t="n"/>
      <c r="B20" s="8" t="n"/>
      <c r="C20" s="8" t="n"/>
      <c r="D20" s="8" t="n"/>
      <c r="E20" s="8" t="n"/>
      <c r="F20" s="9">
        <f>IF(OR(B20="",C20=""),"",ROUND(B20*C20/60,1))</f>
        <v/>
      </c>
      <c r="G20" s="10">
        <f>IF(OR(B20="",D20=""),"",IF(AND(B20&gt;='הגדרות'!$B$4,D20&gt;='הגדרות'!$B$5),"1. לאטמט קודם",IF(B20&gt;='הגדרות'!$B$4,"2. לאטמט בפשטות",IF(D20&gt;='הגדרות'!$B$5,"3. לאטמט עם בקרה","4. להשאיר ידני"))))</f>
        <v/>
      </c>
      <c r="H20" s="9">
        <f>IF(OR(F20="",D20="",E20=""),"",ROUND(F20*D20*E20,1))</f>
        <v/>
      </c>
      <c r="I20" s="10">
        <f>IF(H20="","",RANK(H20,$H$5:$H$64))</f>
        <v/>
      </c>
    </row>
    <row r="21">
      <c r="A21" s="7" t="n"/>
      <c r="B21" s="8" t="n"/>
      <c r="C21" s="8" t="n"/>
      <c r="D21" s="8" t="n"/>
      <c r="E21" s="8" t="n"/>
      <c r="F21" s="9">
        <f>IF(OR(B21="",C21=""),"",ROUND(B21*C21/60,1))</f>
        <v/>
      </c>
      <c r="G21" s="10">
        <f>IF(OR(B21="",D21=""),"",IF(AND(B21&gt;='הגדרות'!$B$4,D21&gt;='הגדרות'!$B$5),"1. לאטמט קודם",IF(B21&gt;='הגדרות'!$B$4,"2. לאטמט בפשטות",IF(D21&gt;='הגדרות'!$B$5,"3. לאטמט עם בקרה","4. להשאיר ידני"))))</f>
        <v/>
      </c>
      <c r="H21" s="9">
        <f>IF(OR(F21="",D21="",E21=""),"",ROUND(F21*D21*E21,1))</f>
        <v/>
      </c>
      <c r="I21" s="10">
        <f>IF(H21="","",RANK(H21,$H$5:$H$64))</f>
        <v/>
      </c>
    </row>
    <row r="22">
      <c r="A22" s="7" t="n"/>
      <c r="B22" s="8" t="n"/>
      <c r="C22" s="8" t="n"/>
      <c r="D22" s="8" t="n"/>
      <c r="E22" s="8" t="n"/>
      <c r="F22" s="9">
        <f>IF(OR(B22="",C22=""),"",ROUND(B22*C22/60,1))</f>
        <v/>
      </c>
      <c r="G22" s="10">
        <f>IF(OR(B22="",D22=""),"",IF(AND(B22&gt;='הגדרות'!$B$4,D22&gt;='הגדרות'!$B$5),"1. לאטמט קודם",IF(B22&gt;='הגדרות'!$B$4,"2. לאטמט בפשטות",IF(D22&gt;='הגדרות'!$B$5,"3. לאטמט עם בקרה","4. להשאיר ידני"))))</f>
        <v/>
      </c>
      <c r="H22" s="9">
        <f>IF(OR(F22="",D22="",E22=""),"",ROUND(F22*D22*E22,1))</f>
        <v/>
      </c>
      <c r="I22" s="10">
        <f>IF(H22="","",RANK(H22,$H$5:$H$64))</f>
        <v/>
      </c>
    </row>
    <row r="23">
      <c r="A23" s="7" t="n"/>
      <c r="B23" s="8" t="n"/>
      <c r="C23" s="8" t="n"/>
      <c r="D23" s="8" t="n"/>
      <c r="E23" s="8" t="n"/>
      <c r="F23" s="9">
        <f>IF(OR(B23="",C23=""),"",ROUND(B23*C23/60,1))</f>
        <v/>
      </c>
      <c r="G23" s="10">
        <f>IF(OR(B23="",D23=""),"",IF(AND(B23&gt;='הגדרות'!$B$4,D23&gt;='הגדרות'!$B$5),"1. לאטמט קודם",IF(B23&gt;='הגדרות'!$B$4,"2. לאטמט בפשטות",IF(D23&gt;='הגדרות'!$B$5,"3. לאטמט עם בקרה","4. להשאיר ידני"))))</f>
        <v/>
      </c>
      <c r="H23" s="9">
        <f>IF(OR(F23="",D23="",E23=""),"",ROUND(F23*D23*E23,1))</f>
        <v/>
      </c>
      <c r="I23" s="10">
        <f>IF(H23="","",RANK(H23,$H$5:$H$64))</f>
        <v/>
      </c>
    </row>
    <row r="24">
      <c r="A24" s="7" t="n"/>
      <c r="B24" s="8" t="n"/>
      <c r="C24" s="8" t="n"/>
      <c r="D24" s="8" t="n"/>
      <c r="E24" s="8" t="n"/>
      <c r="F24" s="9">
        <f>IF(OR(B24="",C24=""),"",ROUND(B24*C24/60,1))</f>
        <v/>
      </c>
      <c r="G24" s="10">
        <f>IF(OR(B24="",D24=""),"",IF(AND(B24&gt;='הגדרות'!$B$4,D24&gt;='הגדרות'!$B$5),"1. לאטמט קודם",IF(B24&gt;='הגדרות'!$B$4,"2. לאטמט בפשטות",IF(D24&gt;='הגדרות'!$B$5,"3. לאטמט עם בקרה","4. להשאיר ידני"))))</f>
        <v/>
      </c>
      <c r="H24" s="9">
        <f>IF(OR(F24="",D24="",E24=""),"",ROUND(F24*D24*E24,1))</f>
        <v/>
      </c>
      <c r="I24" s="10">
        <f>IF(H24="","",RANK(H24,$H$5:$H$64))</f>
        <v/>
      </c>
    </row>
    <row r="25">
      <c r="A25" s="7" t="n"/>
      <c r="B25" s="8" t="n"/>
      <c r="C25" s="8" t="n"/>
      <c r="D25" s="8" t="n"/>
      <c r="E25" s="8" t="n"/>
      <c r="F25" s="9">
        <f>IF(OR(B25="",C25=""),"",ROUND(B25*C25/60,1))</f>
        <v/>
      </c>
      <c r="G25" s="10">
        <f>IF(OR(B25="",D25=""),"",IF(AND(B25&gt;='הגדרות'!$B$4,D25&gt;='הגדרות'!$B$5),"1. לאטמט קודם",IF(B25&gt;='הגדרות'!$B$4,"2. לאטמט בפשטות",IF(D25&gt;='הגדרות'!$B$5,"3. לאטמט עם בקרה","4. להשאיר ידני"))))</f>
        <v/>
      </c>
      <c r="H25" s="9">
        <f>IF(OR(F25="",D25="",E25=""),"",ROUND(F25*D25*E25,1))</f>
        <v/>
      </c>
      <c r="I25" s="10">
        <f>IF(H25="","",RANK(H25,$H$5:$H$64))</f>
        <v/>
      </c>
    </row>
    <row r="26">
      <c r="A26" s="7" t="n"/>
      <c r="B26" s="8" t="n"/>
      <c r="C26" s="8" t="n"/>
      <c r="D26" s="8" t="n"/>
      <c r="E26" s="8" t="n"/>
      <c r="F26" s="9">
        <f>IF(OR(B26="",C26=""),"",ROUND(B26*C26/60,1))</f>
        <v/>
      </c>
      <c r="G26" s="10">
        <f>IF(OR(B26="",D26=""),"",IF(AND(B26&gt;='הגדרות'!$B$4,D26&gt;='הגדרות'!$B$5),"1. לאטמט קודם",IF(B26&gt;='הגדרות'!$B$4,"2. לאטמט בפשטות",IF(D26&gt;='הגדרות'!$B$5,"3. לאטמט עם בקרה","4. להשאיר ידני"))))</f>
        <v/>
      </c>
      <c r="H26" s="9">
        <f>IF(OR(F26="",D26="",E26=""),"",ROUND(F26*D26*E26,1))</f>
        <v/>
      </c>
      <c r="I26" s="10">
        <f>IF(H26="","",RANK(H26,$H$5:$H$64))</f>
        <v/>
      </c>
    </row>
    <row r="27">
      <c r="A27" s="7" t="n"/>
      <c r="B27" s="8" t="n"/>
      <c r="C27" s="8" t="n"/>
      <c r="D27" s="8" t="n"/>
      <c r="E27" s="8" t="n"/>
      <c r="F27" s="9">
        <f>IF(OR(B27="",C27=""),"",ROUND(B27*C27/60,1))</f>
        <v/>
      </c>
      <c r="G27" s="10">
        <f>IF(OR(B27="",D27=""),"",IF(AND(B27&gt;='הגדרות'!$B$4,D27&gt;='הגדרות'!$B$5),"1. לאטמט קודם",IF(B27&gt;='הגדרות'!$B$4,"2. לאטמט בפשטות",IF(D27&gt;='הגדרות'!$B$5,"3. לאטמט עם בקרה","4. להשאיר ידני"))))</f>
        <v/>
      </c>
      <c r="H27" s="9">
        <f>IF(OR(F27="",D27="",E27=""),"",ROUND(F27*D27*E27,1))</f>
        <v/>
      </c>
      <c r="I27" s="10">
        <f>IF(H27="","",RANK(H27,$H$5:$H$64))</f>
        <v/>
      </c>
    </row>
    <row r="28">
      <c r="A28" s="7" t="n"/>
      <c r="B28" s="8" t="n"/>
      <c r="C28" s="8" t="n"/>
      <c r="D28" s="8" t="n"/>
      <c r="E28" s="8" t="n"/>
      <c r="F28" s="9">
        <f>IF(OR(B28="",C28=""),"",ROUND(B28*C28/60,1))</f>
        <v/>
      </c>
      <c r="G28" s="10">
        <f>IF(OR(B28="",D28=""),"",IF(AND(B28&gt;='הגדרות'!$B$4,D28&gt;='הגדרות'!$B$5),"1. לאטמט קודם",IF(B28&gt;='הגדרות'!$B$4,"2. לאטמט בפשטות",IF(D28&gt;='הגדרות'!$B$5,"3. לאטמט עם בקרה","4. להשאיר ידני"))))</f>
        <v/>
      </c>
      <c r="H28" s="9">
        <f>IF(OR(F28="",D28="",E28=""),"",ROUND(F28*D28*E28,1))</f>
        <v/>
      </c>
      <c r="I28" s="10">
        <f>IF(H28="","",RANK(H28,$H$5:$H$64))</f>
        <v/>
      </c>
    </row>
    <row r="29">
      <c r="A29" s="7" t="n"/>
      <c r="B29" s="8" t="n"/>
      <c r="C29" s="8" t="n"/>
      <c r="D29" s="8" t="n"/>
      <c r="E29" s="8" t="n"/>
      <c r="F29" s="9">
        <f>IF(OR(B29="",C29=""),"",ROUND(B29*C29/60,1))</f>
        <v/>
      </c>
      <c r="G29" s="10">
        <f>IF(OR(B29="",D29=""),"",IF(AND(B29&gt;='הגדרות'!$B$4,D29&gt;='הגדרות'!$B$5),"1. לאטמט קודם",IF(B29&gt;='הגדרות'!$B$4,"2. לאטמט בפשטות",IF(D29&gt;='הגדרות'!$B$5,"3. לאטמט עם בקרה","4. להשאיר ידני"))))</f>
        <v/>
      </c>
      <c r="H29" s="9">
        <f>IF(OR(F29="",D29="",E29=""),"",ROUND(F29*D29*E29,1))</f>
        <v/>
      </c>
      <c r="I29" s="10">
        <f>IF(H29="","",RANK(H29,$H$5:$H$64))</f>
        <v/>
      </c>
    </row>
    <row r="30">
      <c r="A30" s="7" t="n"/>
      <c r="B30" s="8" t="n"/>
      <c r="C30" s="8" t="n"/>
      <c r="D30" s="8" t="n"/>
      <c r="E30" s="8" t="n"/>
      <c r="F30" s="9">
        <f>IF(OR(B30="",C30=""),"",ROUND(B30*C30/60,1))</f>
        <v/>
      </c>
      <c r="G30" s="10">
        <f>IF(OR(B30="",D30=""),"",IF(AND(B30&gt;='הגדרות'!$B$4,D30&gt;='הגדרות'!$B$5),"1. לאטמט קודם",IF(B30&gt;='הגדרות'!$B$4,"2. לאטמט בפשטות",IF(D30&gt;='הגדרות'!$B$5,"3. לאטמט עם בקרה","4. להשאיר ידני"))))</f>
        <v/>
      </c>
      <c r="H30" s="9">
        <f>IF(OR(F30="",D30="",E30=""),"",ROUND(F30*D30*E30,1))</f>
        <v/>
      </c>
      <c r="I30" s="10">
        <f>IF(H30="","",RANK(H30,$H$5:$H$64))</f>
        <v/>
      </c>
    </row>
    <row r="31">
      <c r="A31" s="7" t="n"/>
      <c r="B31" s="8" t="n"/>
      <c r="C31" s="8" t="n"/>
      <c r="D31" s="8" t="n"/>
      <c r="E31" s="8" t="n"/>
      <c r="F31" s="9">
        <f>IF(OR(B31="",C31=""),"",ROUND(B31*C31/60,1))</f>
        <v/>
      </c>
      <c r="G31" s="10">
        <f>IF(OR(B31="",D31=""),"",IF(AND(B31&gt;='הגדרות'!$B$4,D31&gt;='הגדרות'!$B$5),"1. לאטמט קודם",IF(B31&gt;='הגדרות'!$B$4,"2. לאטמט בפשטות",IF(D31&gt;='הגדרות'!$B$5,"3. לאטמט עם בקרה","4. להשאיר ידני"))))</f>
        <v/>
      </c>
      <c r="H31" s="9">
        <f>IF(OR(F31="",D31="",E31=""),"",ROUND(F31*D31*E31,1))</f>
        <v/>
      </c>
      <c r="I31" s="10">
        <f>IF(H31="","",RANK(H31,$H$5:$H$64))</f>
        <v/>
      </c>
    </row>
    <row r="32">
      <c r="A32" s="7" t="n"/>
      <c r="B32" s="8" t="n"/>
      <c r="C32" s="8" t="n"/>
      <c r="D32" s="8" t="n"/>
      <c r="E32" s="8" t="n"/>
      <c r="F32" s="9">
        <f>IF(OR(B32="",C32=""),"",ROUND(B32*C32/60,1))</f>
        <v/>
      </c>
      <c r="G32" s="10">
        <f>IF(OR(B32="",D32=""),"",IF(AND(B32&gt;='הגדרות'!$B$4,D32&gt;='הגדרות'!$B$5),"1. לאטמט קודם",IF(B32&gt;='הגדרות'!$B$4,"2. לאטמט בפשטות",IF(D32&gt;='הגדרות'!$B$5,"3. לאטמט עם בקרה","4. להשאיר ידני"))))</f>
        <v/>
      </c>
      <c r="H32" s="9">
        <f>IF(OR(F32="",D32="",E32=""),"",ROUND(F32*D32*E32,1))</f>
        <v/>
      </c>
      <c r="I32" s="10">
        <f>IF(H32="","",RANK(H32,$H$5:$H$64))</f>
        <v/>
      </c>
    </row>
    <row r="33">
      <c r="A33" s="7" t="n"/>
      <c r="B33" s="8" t="n"/>
      <c r="C33" s="8" t="n"/>
      <c r="D33" s="8" t="n"/>
      <c r="E33" s="8" t="n"/>
      <c r="F33" s="9">
        <f>IF(OR(B33="",C33=""),"",ROUND(B33*C33/60,1))</f>
        <v/>
      </c>
      <c r="G33" s="10">
        <f>IF(OR(B33="",D33=""),"",IF(AND(B33&gt;='הגדרות'!$B$4,D33&gt;='הגדרות'!$B$5),"1. לאטמט קודם",IF(B33&gt;='הגדרות'!$B$4,"2. לאטמט בפשטות",IF(D33&gt;='הגדרות'!$B$5,"3. לאטמט עם בקרה","4. להשאיר ידני"))))</f>
        <v/>
      </c>
      <c r="H33" s="9">
        <f>IF(OR(F33="",D33="",E33=""),"",ROUND(F33*D33*E33,1))</f>
        <v/>
      </c>
      <c r="I33" s="10">
        <f>IF(H33="","",RANK(H33,$H$5:$H$64))</f>
        <v/>
      </c>
    </row>
    <row r="34">
      <c r="A34" s="7" t="n"/>
      <c r="B34" s="8" t="n"/>
      <c r="C34" s="8" t="n"/>
      <c r="D34" s="8" t="n"/>
      <c r="E34" s="8" t="n"/>
      <c r="F34" s="9">
        <f>IF(OR(B34="",C34=""),"",ROUND(B34*C34/60,1))</f>
        <v/>
      </c>
      <c r="G34" s="10">
        <f>IF(OR(B34="",D34=""),"",IF(AND(B34&gt;='הגדרות'!$B$4,D34&gt;='הגדרות'!$B$5),"1. לאטמט קודם",IF(B34&gt;='הגדרות'!$B$4,"2. לאטמט בפשטות",IF(D34&gt;='הגדרות'!$B$5,"3. לאטמט עם בקרה","4. להשאיר ידני"))))</f>
        <v/>
      </c>
      <c r="H34" s="9">
        <f>IF(OR(F34="",D34="",E34=""),"",ROUND(F34*D34*E34,1))</f>
        <v/>
      </c>
      <c r="I34" s="10">
        <f>IF(H34="","",RANK(H34,$H$5:$H$64))</f>
        <v/>
      </c>
    </row>
    <row r="35">
      <c r="A35" s="7" t="n"/>
      <c r="B35" s="8" t="n"/>
      <c r="C35" s="8" t="n"/>
      <c r="D35" s="8" t="n"/>
      <c r="E35" s="8" t="n"/>
      <c r="F35" s="9">
        <f>IF(OR(B35="",C35=""),"",ROUND(B35*C35/60,1))</f>
        <v/>
      </c>
      <c r="G35" s="10">
        <f>IF(OR(B35="",D35=""),"",IF(AND(B35&gt;='הגדרות'!$B$4,D35&gt;='הגדרות'!$B$5),"1. לאטמט קודם",IF(B35&gt;='הגדרות'!$B$4,"2. לאטמט בפשטות",IF(D35&gt;='הגדרות'!$B$5,"3. לאטמט עם בקרה","4. להשאיר ידני"))))</f>
        <v/>
      </c>
      <c r="H35" s="9">
        <f>IF(OR(F35="",D35="",E35=""),"",ROUND(F35*D35*E35,1))</f>
        <v/>
      </c>
      <c r="I35" s="10">
        <f>IF(H35="","",RANK(H35,$H$5:$H$64))</f>
        <v/>
      </c>
    </row>
    <row r="36">
      <c r="A36" s="7" t="n"/>
      <c r="B36" s="8" t="n"/>
      <c r="C36" s="8" t="n"/>
      <c r="D36" s="8" t="n"/>
      <c r="E36" s="8" t="n"/>
      <c r="F36" s="9">
        <f>IF(OR(B36="",C36=""),"",ROUND(B36*C36/60,1))</f>
        <v/>
      </c>
      <c r="G36" s="10">
        <f>IF(OR(B36="",D36=""),"",IF(AND(B36&gt;='הגדרות'!$B$4,D36&gt;='הגדרות'!$B$5),"1. לאטמט קודם",IF(B36&gt;='הגדרות'!$B$4,"2. לאטמט בפשטות",IF(D36&gt;='הגדרות'!$B$5,"3. לאטמט עם בקרה","4. להשאיר ידני"))))</f>
        <v/>
      </c>
      <c r="H36" s="9">
        <f>IF(OR(F36="",D36="",E36=""),"",ROUND(F36*D36*E36,1))</f>
        <v/>
      </c>
      <c r="I36" s="10">
        <f>IF(H36="","",RANK(H36,$H$5:$H$64))</f>
        <v/>
      </c>
    </row>
    <row r="37">
      <c r="A37" s="7" t="n"/>
      <c r="B37" s="8" t="n"/>
      <c r="C37" s="8" t="n"/>
      <c r="D37" s="8" t="n"/>
      <c r="E37" s="8" t="n"/>
      <c r="F37" s="9">
        <f>IF(OR(B37="",C37=""),"",ROUND(B37*C37/60,1))</f>
        <v/>
      </c>
      <c r="G37" s="10">
        <f>IF(OR(B37="",D37=""),"",IF(AND(B37&gt;='הגדרות'!$B$4,D37&gt;='הגדרות'!$B$5),"1. לאטמט קודם",IF(B37&gt;='הגדרות'!$B$4,"2. לאטמט בפשטות",IF(D37&gt;='הגדרות'!$B$5,"3. לאטמט עם בקרה","4. להשאיר ידני"))))</f>
        <v/>
      </c>
      <c r="H37" s="9">
        <f>IF(OR(F37="",D37="",E37=""),"",ROUND(F37*D37*E37,1))</f>
        <v/>
      </c>
      <c r="I37" s="10">
        <f>IF(H37="","",RANK(H37,$H$5:$H$64))</f>
        <v/>
      </c>
    </row>
    <row r="38">
      <c r="A38" s="7" t="n"/>
      <c r="B38" s="8" t="n"/>
      <c r="C38" s="8" t="n"/>
      <c r="D38" s="8" t="n"/>
      <c r="E38" s="8" t="n"/>
      <c r="F38" s="9">
        <f>IF(OR(B38="",C38=""),"",ROUND(B38*C38/60,1))</f>
        <v/>
      </c>
      <c r="G38" s="10">
        <f>IF(OR(B38="",D38=""),"",IF(AND(B38&gt;='הגדרות'!$B$4,D38&gt;='הגדרות'!$B$5),"1. לאטמט קודם",IF(B38&gt;='הגדרות'!$B$4,"2. לאטמט בפשטות",IF(D38&gt;='הגדרות'!$B$5,"3. לאטמט עם בקרה","4. להשאיר ידני"))))</f>
        <v/>
      </c>
      <c r="H38" s="9">
        <f>IF(OR(F38="",D38="",E38=""),"",ROUND(F38*D38*E38,1))</f>
        <v/>
      </c>
      <c r="I38" s="10">
        <f>IF(H38="","",RANK(H38,$H$5:$H$64))</f>
        <v/>
      </c>
    </row>
    <row r="39">
      <c r="A39" s="7" t="n"/>
      <c r="B39" s="8" t="n"/>
      <c r="C39" s="8" t="n"/>
      <c r="D39" s="8" t="n"/>
      <c r="E39" s="8" t="n"/>
      <c r="F39" s="9">
        <f>IF(OR(B39="",C39=""),"",ROUND(B39*C39/60,1))</f>
        <v/>
      </c>
      <c r="G39" s="10">
        <f>IF(OR(B39="",D39=""),"",IF(AND(B39&gt;='הגדרות'!$B$4,D39&gt;='הגדרות'!$B$5),"1. לאטמט קודם",IF(B39&gt;='הגדרות'!$B$4,"2. לאטמט בפשטות",IF(D39&gt;='הגדרות'!$B$5,"3. לאטמט עם בקרה","4. להשאיר ידני"))))</f>
        <v/>
      </c>
      <c r="H39" s="9">
        <f>IF(OR(F39="",D39="",E39=""),"",ROUND(F39*D39*E39,1))</f>
        <v/>
      </c>
      <c r="I39" s="10">
        <f>IF(H39="","",RANK(H39,$H$5:$H$64))</f>
        <v/>
      </c>
    </row>
    <row r="40">
      <c r="A40" s="7" t="n"/>
      <c r="B40" s="8" t="n"/>
      <c r="C40" s="8" t="n"/>
      <c r="D40" s="8" t="n"/>
      <c r="E40" s="8" t="n"/>
      <c r="F40" s="9">
        <f>IF(OR(B40="",C40=""),"",ROUND(B40*C40/60,1))</f>
        <v/>
      </c>
      <c r="G40" s="10">
        <f>IF(OR(B40="",D40=""),"",IF(AND(B40&gt;='הגדרות'!$B$4,D40&gt;='הגדרות'!$B$5),"1. לאטמט קודם",IF(B40&gt;='הגדרות'!$B$4,"2. לאטמט בפשטות",IF(D40&gt;='הגדרות'!$B$5,"3. לאטמט עם בקרה","4. להשאיר ידני"))))</f>
        <v/>
      </c>
      <c r="H40" s="9">
        <f>IF(OR(F40="",D40="",E40=""),"",ROUND(F40*D40*E40,1))</f>
        <v/>
      </c>
      <c r="I40" s="10">
        <f>IF(H40="","",RANK(H40,$H$5:$H$64))</f>
        <v/>
      </c>
    </row>
    <row r="41">
      <c r="A41" s="7" t="n"/>
      <c r="B41" s="8" t="n"/>
      <c r="C41" s="8" t="n"/>
      <c r="D41" s="8" t="n"/>
      <c r="E41" s="8" t="n"/>
      <c r="F41" s="9">
        <f>IF(OR(B41="",C41=""),"",ROUND(B41*C41/60,1))</f>
        <v/>
      </c>
      <c r="G41" s="10">
        <f>IF(OR(B41="",D41=""),"",IF(AND(B41&gt;='הגדרות'!$B$4,D41&gt;='הגדרות'!$B$5),"1. לאטמט קודם",IF(B41&gt;='הגדרות'!$B$4,"2. לאטמט בפשטות",IF(D41&gt;='הגדרות'!$B$5,"3. לאטמט עם בקרה","4. להשאיר ידני"))))</f>
        <v/>
      </c>
      <c r="H41" s="9">
        <f>IF(OR(F41="",D41="",E41=""),"",ROUND(F41*D41*E41,1))</f>
        <v/>
      </c>
      <c r="I41" s="10">
        <f>IF(H41="","",RANK(H41,$H$5:$H$64))</f>
        <v/>
      </c>
    </row>
    <row r="42">
      <c r="A42" s="7" t="n"/>
      <c r="B42" s="8" t="n"/>
      <c r="C42" s="8" t="n"/>
      <c r="D42" s="8" t="n"/>
      <c r="E42" s="8" t="n"/>
      <c r="F42" s="9">
        <f>IF(OR(B42="",C42=""),"",ROUND(B42*C42/60,1))</f>
        <v/>
      </c>
      <c r="G42" s="10">
        <f>IF(OR(B42="",D42=""),"",IF(AND(B42&gt;='הגדרות'!$B$4,D42&gt;='הגדרות'!$B$5),"1. לאטמט קודם",IF(B42&gt;='הגדרות'!$B$4,"2. לאטמט בפשטות",IF(D42&gt;='הגדרות'!$B$5,"3. לאטמט עם בקרה","4. להשאיר ידני"))))</f>
        <v/>
      </c>
      <c r="H42" s="9">
        <f>IF(OR(F42="",D42="",E42=""),"",ROUND(F42*D42*E42,1))</f>
        <v/>
      </c>
      <c r="I42" s="10">
        <f>IF(H42="","",RANK(H42,$H$5:$H$64))</f>
        <v/>
      </c>
    </row>
    <row r="43">
      <c r="A43" s="7" t="n"/>
      <c r="B43" s="8" t="n"/>
      <c r="C43" s="8" t="n"/>
      <c r="D43" s="8" t="n"/>
      <c r="E43" s="8" t="n"/>
      <c r="F43" s="9">
        <f>IF(OR(B43="",C43=""),"",ROUND(B43*C43/60,1))</f>
        <v/>
      </c>
      <c r="G43" s="10">
        <f>IF(OR(B43="",D43=""),"",IF(AND(B43&gt;='הגדרות'!$B$4,D43&gt;='הגדרות'!$B$5),"1. לאטמט קודם",IF(B43&gt;='הגדרות'!$B$4,"2. לאטמט בפשטות",IF(D43&gt;='הגדרות'!$B$5,"3. לאטמט עם בקרה","4. להשאיר ידני"))))</f>
        <v/>
      </c>
      <c r="H43" s="9">
        <f>IF(OR(F43="",D43="",E43=""),"",ROUND(F43*D43*E43,1))</f>
        <v/>
      </c>
      <c r="I43" s="10">
        <f>IF(H43="","",RANK(H43,$H$5:$H$64))</f>
        <v/>
      </c>
    </row>
    <row r="44">
      <c r="A44" s="7" t="n"/>
      <c r="B44" s="8" t="n"/>
      <c r="C44" s="8" t="n"/>
      <c r="D44" s="8" t="n"/>
      <c r="E44" s="8" t="n"/>
      <c r="F44" s="9">
        <f>IF(OR(B44="",C44=""),"",ROUND(B44*C44/60,1))</f>
        <v/>
      </c>
      <c r="G44" s="10">
        <f>IF(OR(B44="",D44=""),"",IF(AND(B44&gt;='הגדרות'!$B$4,D44&gt;='הגדרות'!$B$5),"1. לאטמט קודם",IF(B44&gt;='הגדרות'!$B$4,"2. לאטמט בפשטות",IF(D44&gt;='הגדרות'!$B$5,"3. לאטמט עם בקרה","4. להשאיר ידני"))))</f>
        <v/>
      </c>
      <c r="H44" s="9">
        <f>IF(OR(F44="",D44="",E44=""),"",ROUND(F44*D44*E44,1))</f>
        <v/>
      </c>
      <c r="I44" s="10">
        <f>IF(H44="","",RANK(H44,$H$5:$H$64))</f>
        <v/>
      </c>
    </row>
    <row r="45">
      <c r="A45" s="7" t="n"/>
      <c r="B45" s="8" t="n"/>
      <c r="C45" s="8" t="n"/>
      <c r="D45" s="8" t="n"/>
      <c r="E45" s="8" t="n"/>
      <c r="F45" s="9">
        <f>IF(OR(B45="",C45=""),"",ROUND(B45*C45/60,1))</f>
        <v/>
      </c>
      <c r="G45" s="10">
        <f>IF(OR(B45="",D45=""),"",IF(AND(B45&gt;='הגדרות'!$B$4,D45&gt;='הגדרות'!$B$5),"1. לאטמט קודם",IF(B45&gt;='הגדרות'!$B$4,"2. לאטמט בפשטות",IF(D45&gt;='הגדרות'!$B$5,"3. לאטמט עם בקרה","4. להשאיר ידני"))))</f>
        <v/>
      </c>
      <c r="H45" s="9">
        <f>IF(OR(F45="",D45="",E45=""),"",ROUND(F45*D45*E45,1))</f>
        <v/>
      </c>
      <c r="I45" s="10">
        <f>IF(H45="","",RANK(H45,$H$5:$H$64))</f>
        <v/>
      </c>
    </row>
    <row r="46">
      <c r="A46" s="7" t="n"/>
      <c r="B46" s="8" t="n"/>
      <c r="C46" s="8" t="n"/>
      <c r="D46" s="8" t="n"/>
      <c r="E46" s="8" t="n"/>
      <c r="F46" s="9">
        <f>IF(OR(B46="",C46=""),"",ROUND(B46*C46/60,1))</f>
        <v/>
      </c>
      <c r="G46" s="10">
        <f>IF(OR(B46="",D46=""),"",IF(AND(B46&gt;='הגדרות'!$B$4,D46&gt;='הגדרות'!$B$5),"1. לאטמט קודם",IF(B46&gt;='הגדרות'!$B$4,"2. לאטמט בפשטות",IF(D46&gt;='הגדרות'!$B$5,"3. לאטמט עם בקרה","4. להשאיר ידני"))))</f>
        <v/>
      </c>
      <c r="H46" s="9">
        <f>IF(OR(F46="",D46="",E46=""),"",ROUND(F46*D46*E46,1))</f>
        <v/>
      </c>
      <c r="I46" s="10">
        <f>IF(H46="","",RANK(H46,$H$5:$H$64))</f>
        <v/>
      </c>
    </row>
    <row r="47">
      <c r="A47" s="7" t="n"/>
      <c r="B47" s="8" t="n"/>
      <c r="C47" s="8" t="n"/>
      <c r="D47" s="8" t="n"/>
      <c r="E47" s="8" t="n"/>
      <c r="F47" s="9">
        <f>IF(OR(B47="",C47=""),"",ROUND(B47*C47/60,1))</f>
        <v/>
      </c>
      <c r="G47" s="10">
        <f>IF(OR(B47="",D47=""),"",IF(AND(B47&gt;='הגדרות'!$B$4,D47&gt;='הגדרות'!$B$5),"1. לאטמט קודם",IF(B47&gt;='הגדרות'!$B$4,"2. לאטמט בפשטות",IF(D47&gt;='הגדרות'!$B$5,"3. לאטמט עם בקרה","4. להשאיר ידני"))))</f>
        <v/>
      </c>
      <c r="H47" s="9">
        <f>IF(OR(F47="",D47="",E47=""),"",ROUND(F47*D47*E47,1))</f>
        <v/>
      </c>
      <c r="I47" s="10">
        <f>IF(H47="","",RANK(H47,$H$5:$H$64))</f>
        <v/>
      </c>
    </row>
    <row r="48">
      <c r="A48" s="7" t="n"/>
      <c r="B48" s="8" t="n"/>
      <c r="C48" s="8" t="n"/>
      <c r="D48" s="8" t="n"/>
      <c r="E48" s="8" t="n"/>
      <c r="F48" s="9">
        <f>IF(OR(B48="",C48=""),"",ROUND(B48*C48/60,1))</f>
        <v/>
      </c>
      <c r="G48" s="10">
        <f>IF(OR(B48="",D48=""),"",IF(AND(B48&gt;='הגדרות'!$B$4,D48&gt;='הגדרות'!$B$5),"1. לאטמט קודם",IF(B48&gt;='הגדרות'!$B$4,"2. לאטמט בפשטות",IF(D48&gt;='הגדרות'!$B$5,"3. לאטמט עם בקרה","4. להשאיר ידני"))))</f>
        <v/>
      </c>
      <c r="H48" s="9">
        <f>IF(OR(F48="",D48="",E48=""),"",ROUND(F48*D48*E48,1))</f>
        <v/>
      </c>
      <c r="I48" s="10">
        <f>IF(H48="","",RANK(H48,$H$5:$H$64))</f>
        <v/>
      </c>
    </row>
    <row r="49">
      <c r="A49" s="7" t="n"/>
      <c r="B49" s="8" t="n"/>
      <c r="C49" s="8" t="n"/>
      <c r="D49" s="8" t="n"/>
      <c r="E49" s="8" t="n"/>
      <c r="F49" s="9">
        <f>IF(OR(B49="",C49=""),"",ROUND(B49*C49/60,1))</f>
        <v/>
      </c>
      <c r="G49" s="10">
        <f>IF(OR(B49="",D49=""),"",IF(AND(B49&gt;='הגדרות'!$B$4,D49&gt;='הגדרות'!$B$5),"1. לאטמט קודם",IF(B49&gt;='הגדרות'!$B$4,"2. לאטמט בפשטות",IF(D49&gt;='הגדרות'!$B$5,"3. לאטמט עם בקרה","4. להשאיר ידני"))))</f>
        <v/>
      </c>
      <c r="H49" s="9">
        <f>IF(OR(F49="",D49="",E49=""),"",ROUND(F49*D49*E49,1))</f>
        <v/>
      </c>
      <c r="I49" s="10">
        <f>IF(H49="","",RANK(H49,$H$5:$H$64))</f>
        <v/>
      </c>
    </row>
    <row r="50">
      <c r="A50" s="7" t="n"/>
      <c r="B50" s="8" t="n"/>
      <c r="C50" s="8" t="n"/>
      <c r="D50" s="8" t="n"/>
      <c r="E50" s="8" t="n"/>
      <c r="F50" s="9">
        <f>IF(OR(B50="",C50=""),"",ROUND(B50*C50/60,1))</f>
        <v/>
      </c>
      <c r="G50" s="10">
        <f>IF(OR(B50="",D50=""),"",IF(AND(B50&gt;='הגדרות'!$B$4,D50&gt;='הגדרות'!$B$5),"1. לאטמט קודם",IF(B50&gt;='הגדרות'!$B$4,"2. לאטמט בפשטות",IF(D50&gt;='הגדרות'!$B$5,"3. לאטמט עם בקרה","4. להשאיר ידני"))))</f>
        <v/>
      </c>
      <c r="H50" s="9">
        <f>IF(OR(F50="",D50="",E50=""),"",ROUND(F50*D50*E50,1))</f>
        <v/>
      </c>
      <c r="I50" s="10">
        <f>IF(H50="","",RANK(H50,$H$5:$H$64))</f>
        <v/>
      </c>
    </row>
    <row r="51">
      <c r="A51" s="7" t="n"/>
      <c r="B51" s="8" t="n"/>
      <c r="C51" s="8" t="n"/>
      <c r="D51" s="8" t="n"/>
      <c r="E51" s="8" t="n"/>
      <c r="F51" s="9">
        <f>IF(OR(B51="",C51=""),"",ROUND(B51*C51/60,1))</f>
        <v/>
      </c>
      <c r="G51" s="10">
        <f>IF(OR(B51="",D51=""),"",IF(AND(B51&gt;='הגדרות'!$B$4,D51&gt;='הגדרות'!$B$5),"1. לאטמט קודם",IF(B51&gt;='הגדרות'!$B$4,"2. לאטמט בפשטות",IF(D51&gt;='הגדרות'!$B$5,"3. לאטמט עם בקרה","4. להשאיר ידני"))))</f>
        <v/>
      </c>
      <c r="H51" s="9">
        <f>IF(OR(F51="",D51="",E51=""),"",ROUND(F51*D51*E51,1))</f>
        <v/>
      </c>
      <c r="I51" s="10">
        <f>IF(H51="","",RANK(H51,$H$5:$H$64))</f>
        <v/>
      </c>
    </row>
    <row r="52">
      <c r="A52" s="7" t="n"/>
      <c r="B52" s="8" t="n"/>
      <c r="C52" s="8" t="n"/>
      <c r="D52" s="8" t="n"/>
      <c r="E52" s="8" t="n"/>
      <c r="F52" s="9">
        <f>IF(OR(B52="",C52=""),"",ROUND(B52*C52/60,1))</f>
        <v/>
      </c>
      <c r="G52" s="10">
        <f>IF(OR(B52="",D52=""),"",IF(AND(B52&gt;='הגדרות'!$B$4,D52&gt;='הגדרות'!$B$5),"1. לאטמט קודם",IF(B52&gt;='הגדרות'!$B$4,"2. לאטמט בפשטות",IF(D52&gt;='הגדרות'!$B$5,"3. לאטמט עם בקרה","4. להשאיר ידני"))))</f>
        <v/>
      </c>
      <c r="H52" s="9">
        <f>IF(OR(F52="",D52="",E52=""),"",ROUND(F52*D52*E52,1))</f>
        <v/>
      </c>
      <c r="I52" s="10">
        <f>IF(H52="","",RANK(H52,$H$5:$H$64))</f>
        <v/>
      </c>
    </row>
    <row r="53">
      <c r="A53" s="7" t="n"/>
      <c r="B53" s="8" t="n"/>
      <c r="C53" s="8" t="n"/>
      <c r="D53" s="8" t="n"/>
      <c r="E53" s="8" t="n"/>
      <c r="F53" s="9">
        <f>IF(OR(B53="",C53=""),"",ROUND(B53*C53/60,1))</f>
        <v/>
      </c>
      <c r="G53" s="10">
        <f>IF(OR(B53="",D53=""),"",IF(AND(B53&gt;='הגדרות'!$B$4,D53&gt;='הגדרות'!$B$5),"1. לאטמט קודם",IF(B53&gt;='הגדרות'!$B$4,"2. לאטמט בפשטות",IF(D53&gt;='הגדרות'!$B$5,"3. לאטמט עם בקרה","4. להשאיר ידני"))))</f>
        <v/>
      </c>
      <c r="H53" s="9">
        <f>IF(OR(F53="",D53="",E53=""),"",ROUND(F53*D53*E53,1))</f>
        <v/>
      </c>
      <c r="I53" s="10">
        <f>IF(H53="","",RANK(H53,$H$5:$H$64))</f>
        <v/>
      </c>
    </row>
    <row r="54">
      <c r="A54" s="7" t="n"/>
      <c r="B54" s="8" t="n"/>
      <c r="C54" s="8" t="n"/>
      <c r="D54" s="8" t="n"/>
      <c r="E54" s="8" t="n"/>
      <c r="F54" s="9">
        <f>IF(OR(B54="",C54=""),"",ROUND(B54*C54/60,1))</f>
        <v/>
      </c>
      <c r="G54" s="10">
        <f>IF(OR(B54="",D54=""),"",IF(AND(B54&gt;='הגדרות'!$B$4,D54&gt;='הגדרות'!$B$5),"1. לאטמט קודם",IF(B54&gt;='הגדרות'!$B$4,"2. לאטמט בפשטות",IF(D54&gt;='הגדרות'!$B$5,"3. לאטמט עם בקרה","4. להשאיר ידני"))))</f>
        <v/>
      </c>
      <c r="H54" s="9">
        <f>IF(OR(F54="",D54="",E54=""),"",ROUND(F54*D54*E54,1))</f>
        <v/>
      </c>
      <c r="I54" s="10">
        <f>IF(H54="","",RANK(H54,$H$5:$H$64))</f>
        <v/>
      </c>
    </row>
    <row r="55">
      <c r="A55" s="7" t="n"/>
      <c r="B55" s="8" t="n"/>
      <c r="C55" s="8" t="n"/>
      <c r="D55" s="8" t="n"/>
      <c r="E55" s="8" t="n"/>
      <c r="F55" s="9">
        <f>IF(OR(B55="",C55=""),"",ROUND(B55*C55/60,1))</f>
        <v/>
      </c>
      <c r="G55" s="10">
        <f>IF(OR(B55="",D55=""),"",IF(AND(B55&gt;='הגדרות'!$B$4,D55&gt;='הגדרות'!$B$5),"1. לאטמט קודם",IF(B55&gt;='הגדרות'!$B$4,"2. לאטמט בפשטות",IF(D55&gt;='הגדרות'!$B$5,"3. לאטמט עם בקרה","4. להשאיר ידני"))))</f>
        <v/>
      </c>
      <c r="H55" s="9">
        <f>IF(OR(F55="",D55="",E55=""),"",ROUND(F55*D55*E55,1))</f>
        <v/>
      </c>
      <c r="I55" s="10">
        <f>IF(H55="","",RANK(H55,$H$5:$H$64))</f>
        <v/>
      </c>
    </row>
    <row r="56">
      <c r="A56" s="7" t="n"/>
      <c r="B56" s="8" t="n"/>
      <c r="C56" s="8" t="n"/>
      <c r="D56" s="8" t="n"/>
      <c r="E56" s="8" t="n"/>
      <c r="F56" s="9">
        <f>IF(OR(B56="",C56=""),"",ROUND(B56*C56/60,1))</f>
        <v/>
      </c>
      <c r="G56" s="10">
        <f>IF(OR(B56="",D56=""),"",IF(AND(B56&gt;='הגדרות'!$B$4,D56&gt;='הגדרות'!$B$5),"1. לאטמט קודם",IF(B56&gt;='הגדרות'!$B$4,"2. לאטמט בפשטות",IF(D56&gt;='הגדרות'!$B$5,"3. לאטמט עם בקרה","4. להשאיר ידני"))))</f>
        <v/>
      </c>
      <c r="H56" s="9">
        <f>IF(OR(F56="",D56="",E56=""),"",ROUND(F56*D56*E56,1))</f>
        <v/>
      </c>
      <c r="I56" s="10">
        <f>IF(H56="","",RANK(H56,$H$5:$H$64))</f>
        <v/>
      </c>
    </row>
    <row r="57">
      <c r="A57" s="7" t="n"/>
      <c r="B57" s="8" t="n"/>
      <c r="C57" s="8" t="n"/>
      <c r="D57" s="8" t="n"/>
      <c r="E57" s="8" t="n"/>
      <c r="F57" s="9">
        <f>IF(OR(B57="",C57=""),"",ROUND(B57*C57/60,1))</f>
        <v/>
      </c>
      <c r="G57" s="10">
        <f>IF(OR(B57="",D57=""),"",IF(AND(B57&gt;='הגדרות'!$B$4,D57&gt;='הגדרות'!$B$5),"1. לאטמט קודם",IF(B57&gt;='הגדרות'!$B$4,"2. לאטמט בפשטות",IF(D57&gt;='הגדרות'!$B$5,"3. לאטמט עם בקרה","4. להשאיר ידני"))))</f>
        <v/>
      </c>
      <c r="H57" s="9">
        <f>IF(OR(F57="",D57="",E57=""),"",ROUND(F57*D57*E57,1))</f>
        <v/>
      </c>
      <c r="I57" s="10">
        <f>IF(H57="","",RANK(H57,$H$5:$H$64))</f>
        <v/>
      </c>
    </row>
    <row r="58">
      <c r="A58" s="7" t="n"/>
      <c r="B58" s="8" t="n"/>
      <c r="C58" s="8" t="n"/>
      <c r="D58" s="8" t="n"/>
      <c r="E58" s="8" t="n"/>
      <c r="F58" s="9">
        <f>IF(OR(B58="",C58=""),"",ROUND(B58*C58/60,1))</f>
        <v/>
      </c>
      <c r="G58" s="10">
        <f>IF(OR(B58="",D58=""),"",IF(AND(B58&gt;='הגדרות'!$B$4,D58&gt;='הגדרות'!$B$5),"1. לאטמט קודם",IF(B58&gt;='הגדרות'!$B$4,"2. לאטמט בפשטות",IF(D58&gt;='הגדרות'!$B$5,"3. לאטמט עם בקרה","4. להשאיר ידני"))))</f>
        <v/>
      </c>
      <c r="H58" s="9">
        <f>IF(OR(F58="",D58="",E58=""),"",ROUND(F58*D58*E58,1))</f>
        <v/>
      </c>
      <c r="I58" s="10">
        <f>IF(H58="","",RANK(H58,$H$5:$H$64))</f>
        <v/>
      </c>
    </row>
    <row r="59">
      <c r="A59" s="7" t="n"/>
      <c r="B59" s="8" t="n"/>
      <c r="C59" s="8" t="n"/>
      <c r="D59" s="8" t="n"/>
      <c r="E59" s="8" t="n"/>
      <c r="F59" s="9">
        <f>IF(OR(B59="",C59=""),"",ROUND(B59*C59/60,1))</f>
        <v/>
      </c>
      <c r="G59" s="10">
        <f>IF(OR(B59="",D59=""),"",IF(AND(B59&gt;='הגדרות'!$B$4,D59&gt;='הגדרות'!$B$5),"1. לאטמט קודם",IF(B59&gt;='הגדרות'!$B$4,"2. לאטמט בפשטות",IF(D59&gt;='הגדרות'!$B$5,"3. לאטמט עם בקרה","4. להשאיר ידני"))))</f>
        <v/>
      </c>
      <c r="H59" s="9">
        <f>IF(OR(F59="",D59="",E59=""),"",ROUND(F59*D59*E59,1))</f>
        <v/>
      </c>
      <c r="I59" s="10">
        <f>IF(H59="","",RANK(H59,$H$5:$H$64))</f>
        <v/>
      </c>
    </row>
    <row r="60">
      <c r="A60" s="7" t="n"/>
      <c r="B60" s="8" t="n"/>
      <c r="C60" s="8" t="n"/>
      <c r="D60" s="8" t="n"/>
      <c r="E60" s="8" t="n"/>
      <c r="F60" s="9">
        <f>IF(OR(B60="",C60=""),"",ROUND(B60*C60/60,1))</f>
        <v/>
      </c>
      <c r="G60" s="10">
        <f>IF(OR(B60="",D60=""),"",IF(AND(B60&gt;='הגדרות'!$B$4,D60&gt;='הגדרות'!$B$5),"1. לאטמט קודם",IF(B60&gt;='הגדרות'!$B$4,"2. לאטמט בפשטות",IF(D60&gt;='הגדרות'!$B$5,"3. לאטמט עם בקרה","4. להשאיר ידני"))))</f>
        <v/>
      </c>
      <c r="H60" s="9">
        <f>IF(OR(F60="",D60="",E60=""),"",ROUND(F60*D60*E60,1))</f>
        <v/>
      </c>
      <c r="I60" s="10">
        <f>IF(H60="","",RANK(H60,$H$5:$H$64))</f>
        <v/>
      </c>
    </row>
    <row r="61">
      <c r="A61" s="7" t="n"/>
      <c r="B61" s="8" t="n"/>
      <c r="C61" s="8" t="n"/>
      <c r="D61" s="8" t="n"/>
      <c r="E61" s="8" t="n"/>
      <c r="F61" s="9">
        <f>IF(OR(B61="",C61=""),"",ROUND(B61*C61/60,1))</f>
        <v/>
      </c>
      <c r="G61" s="10">
        <f>IF(OR(B61="",D61=""),"",IF(AND(B61&gt;='הגדרות'!$B$4,D61&gt;='הגדרות'!$B$5),"1. לאטמט קודם",IF(B61&gt;='הגדרות'!$B$4,"2. לאטמט בפשטות",IF(D61&gt;='הגדרות'!$B$5,"3. לאטמט עם בקרה","4. להשאיר ידני"))))</f>
        <v/>
      </c>
      <c r="H61" s="9">
        <f>IF(OR(F61="",D61="",E61=""),"",ROUND(F61*D61*E61,1))</f>
        <v/>
      </c>
      <c r="I61" s="10">
        <f>IF(H61="","",RANK(H61,$H$5:$H$64))</f>
        <v/>
      </c>
    </row>
    <row r="62">
      <c r="A62" s="7" t="n"/>
      <c r="B62" s="8" t="n"/>
      <c r="C62" s="8" t="n"/>
      <c r="D62" s="8" t="n"/>
      <c r="E62" s="8" t="n"/>
      <c r="F62" s="9">
        <f>IF(OR(B62="",C62=""),"",ROUND(B62*C62/60,1))</f>
        <v/>
      </c>
      <c r="G62" s="10">
        <f>IF(OR(B62="",D62=""),"",IF(AND(B62&gt;='הגדרות'!$B$4,D62&gt;='הגדרות'!$B$5),"1. לאטמט קודם",IF(B62&gt;='הגדרות'!$B$4,"2. לאטמט בפשטות",IF(D62&gt;='הגדרות'!$B$5,"3. לאטמט עם בקרה","4. להשאיר ידני"))))</f>
        <v/>
      </c>
      <c r="H62" s="9">
        <f>IF(OR(F62="",D62="",E62=""),"",ROUND(F62*D62*E62,1))</f>
        <v/>
      </c>
      <c r="I62" s="10">
        <f>IF(H62="","",RANK(H62,$H$5:$H$64))</f>
        <v/>
      </c>
    </row>
    <row r="63">
      <c r="A63" s="7" t="n"/>
      <c r="B63" s="8" t="n"/>
      <c r="C63" s="8" t="n"/>
      <c r="D63" s="8" t="n"/>
      <c r="E63" s="8" t="n"/>
      <c r="F63" s="9">
        <f>IF(OR(B63="",C63=""),"",ROUND(B63*C63/60,1))</f>
        <v/>
      </c>
      <c r="G63" s="10">
        <f>IF(OR(B63="",D63=""),"",IF(AND(B63&gt;='הגדרות'!$B$4,D63&gt;='הגדרות'!$B$5),"1. לאטמט קודם",IF(B63&gt;='הגדרות'!$B$4,"2. לאטמט בפשטות",IF(D63&gt;='הגדרות'!$B$5,"3. לאטמט עם בקרה","4. להשאיר ידני"))))</f>
        <v/>
      </c>
      <c r="H63" s="9">
        <f>IF(OR(F63="",D63="",E63=""),"",ROUND(F63*D63*E63,1))</f>
        <v/>
      </c>
      <c r="I63" s="10">
        <f>IF(H63="","",RANK(H63,$H$5:$H$64))</f>
        <v/>
      </c>
    </row>
    <row r="64">
      <c r="A64" s="7" t="n"/>
      <c r="B64" s="8" t="n"/>
      <c r="C64" s="8" t="n"/>
      <c r="D64" s="8" t="n"/>
      <c r="E64" s="8" t="n"/>
      <c r="F64" s="9">
        <f>IF(OR(B64="",C64=""),"",ROUND(B64*C64/60,1))</f>
        <v/>
      </c>
      <c r="G64" s="10">
        <f>IF(OR(B64="",D64=""),"",IF(AND(B64&gt;='הגדרות'!$B$4,D64&gt;='הגדרות'!$B$5),"1. לאטמט קודם",IF(B64&gt;='הגדרות'!$B$4,"2. לאטמט בפשטות",IF(D64&gt;='הגדרות'!$B$5,"3. לאטמט עם בקרה","4. להשאיר ידני"))))</f>
        <v/>
      </c>
      <c r="H64" s="9">
        <f>IF(OR(F64="",D64="",E64=""),"",ROUND(F64*D64*E64,1))</f>
        <v/>
      </c>
      <c r="I64" s="10">
        <f>IF(H64="","",RANK(H64,$H$5:$H$64))</f>
        <v/>
      </c>
    </row>
  </sheetData>
  <autoFilter ref="A4:I64"/>
  <conditionalFormatting sqref="A5:I64">
    <cfRule type="expression" priority="1" dxfId="0" stopIfTrue="1">
      <formula>LEFT($G5,1)="1"</formula>
    </cfRule>
    <cfRule type="expression" priority="2" dxfId="1">
      <formula>LEFT($G5,1)="4"</formula>
    </cfRule>
  </conditionalFormatting>
  <dataValidations count="2">
    <dataValidation sqref="B5:C64" showDropDown="0" showInputMessage="0" showErrorMessage="1" allowBlank="1" errorTitle="מספר" error="הזינו מספר." type="decimal" operator="greaterThanOrEqual">
      <formula1>0</formula1>
    </dataValidation>
    <dataValidation sqref="D5:E64" showDropDown="0" showInputMessage="0" showErrorMessage="1" allowBlank="1" errorTitle="ציון" error="הזינו מספר שלם בין 1 ל-5." type="whole" operator="between">
      <formula1>1</formula1>
      <formula2>5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"/>
  <sheetViews>
    <sheetView rightToLeft="1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80" customWidth="1" min="3" max="3"/>
  </cols>
  <sheetData>
    <row r="1">
      <c r="A1" s="1" t="inlineStr">
        <is>
          <t>הגדרות סף</t>
        </is>
      </c>
    </row>
    <row r="3" ht="30" customHeight="1">
      <c r="A3" s="3" t="inlineStr">
        <is>
          <t>הגדרה</t>
        </is>
      </c>
      <c r="B3" s="3" t="inlineStr">
        <is>
          <t>ערך</t>
        </is>
      </c>
      <c r="C3" s="3" t="inlineStr">
        <is>
          <t>הסבר</t>
        </is>
      </c>
    </row>
    <row r="4">
      <c r="A4" s="11" t="inlineStr">
        <is>
          <t>סף תדירות גבוהה (פעמים בחודש)</t>
        </is>
      </c>
      <c r="B4" s="8" t="n">
        <v>20</v>
      </c>
      <c r="C4" s="12" t="inlineStr">
        <is>
          <t>משימה שחוזרת לפחות כל כך הרבה פעמים בחודש נחשבת תכופה.</t>
        </is>
      </c>
    </row>
    <row r="5">
      <c r="A5" s="11" t="inlineStr">
        <is>
          <t>סף עלות טעות גבוהה (1-5)</t>
        </is>
      </c>
      <c r="B5" s="8" t="n">
        <v>3</v>
      </c>
      <c r="C5" s="12" t="inlineStr">
        <is>
          <t>משימה שבה עלות הטעות היא לפחות הערך הזה נחשבת רגישה.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9"/>
  <sheetViews>
    <sheetView rightToLeft="1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איך משתמשים</t>
        </is>
      </c>
    </row>
    <row r="3">
      <c r="A3" s="13" t="inlineStr">
        <is>
          <t>1. רושמים בגיליון "דירוג משימות" כל משימה חוזרת שאתם עושים ידנית: הזנת ליד, שליחת הצעת מחיר, תזכורת תשלום, דוח שבועי ועוד.</t>
        </is>
      </c>
    </row>
    <row r="4">
      <c r="A4" s="13" t="inlineStr">
        <is>
          <t>2. לכל משימה: כמה פעמים בחודש היא חוזרת, וכמה דקות היא לוקחת בכל פעם.</t>
        </is>
      </c>
    </row>
    <row r="5">
      <c r="A5" s="13" t="inlineStr">
        <is>
          <t>3. עלות טעות: 1 = טעות קטנה שמתקנים בדקה, 5 = טעות שעולה כסף, לקוח או מוניטין.</t>
        </is>
      </c>
    </row>
    <row r="6">
      <c r="A6" s="13" t="inlineStr">
        <is>
          <t>4. קלות אוטומציה: 1 = צריך פיתוח או חיבור מורכב, 5 = אפשר להקים בשעות ספורות עם כלי קיים.</t>
        </is>
      </c>
    </row>
    <row r="7">
      <c r="A7" s="13" t="inlineStr">
        <is>
          <t>5. הרבעון נקבע לפי הספים בגיליון "הגדרות". ציון העדיפות הוא: שעות בחודש x עלות טעות x קלות. הדירוג חשוב יותר מהמספר עצמו.</t>
        </is>
      </c>
    </row>
    <row r="8">
      <c r="A8" s="13" t="inlineStr">
        <is>
          <t>6. מתחילים ממשימות ברבעון 1 עם הדירוג הגבוה ביותר. רבעון 3 דורש שלב אישור אנושי לפני שהאוטומציה פועלת.</t>
        </is>
      </c>
    </row>
    <row r="9">
      <c r="A9" s="13" t="inlineStr">
        <is>
          <t>7. הנתונים שאתם מזינים הם הערכה שלכם. מומלץ למדוד שבוע אמיתי של עבודה לפני שמחליטים.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2026-11-03T08:23:38Z</dcterms:created>
  <dcterms:modified xmlns:dcterms="http://purl.org/dc/terms/" xmlns:xsi="http://www.w3.org/2001/XMLSchema-instance" xsi:type="dcterms:W3CDTF">2026-11-03T08:23:38Z</dcterms:modified>
</cp:coreProperties>
</file>